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875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<sst xmlns="http://schemas.openxmlformats.org/spreadsheetml/2006/main" count="51" uniqueCount="42">
  <si>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</si>
  <si>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</si>
  <si>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</si>
  <si>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</si>
  <si>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</si>
  <si>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</si>
  <si>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</si>
  <si>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</si>
  <si>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</si>
  <si>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</si>
  <si>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</si>
  <si>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</si>
  <si>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</si>
  <si>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</si>
  <si>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</si>
  <si>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</si>
  <si>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</si>
  <si>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</si>
  <si>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</si>
  <si>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</si>
  <si>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</si>
  <si>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</si>
  <si>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</si>
  <si>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</si>
  <si>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</si>
  <si>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</si>
  <si>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</si>
  <si>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</si>
  <si>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</si>
  <si>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</si>
  <si>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</si>
  <si>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</si>
  <si>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</si>
  <si>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>申込時にチームの写真をこのページに添付願います</t>
  </si>
  <si>
    <t>申込書送り先メールアドレスtousoujbl@yahoo.co.jp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</si>
  <si>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</si>
  <si>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</si>
  <si>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ここへチームの写真を添付願います（冊子へ載せる写真です）
写真のファイルサイズは800pic×600pic（100K程度）でお願い致します</t>
  </si>
  <si>
    <t>部</t>
  </si>
  <si>
    <t>注文冊子数をご記入願います→</t>
  </si>
  <si>
    <t xml:space="preserve">第7回東総地区少年野球連盟低学年大会大申込書 </t>
  </si>
  <si>
    <t>参加費１００００円と必要冊子数（各チーム５部以上）と冊子代金（部数×\５００）を低学年大会抽選会時(７月７日19時)にお願い致します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</si>
</sst>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39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43" applyAlignment="1">
      <alignment horizontal="left" vertical="center"/>
    </xf>
    <xf numFmtId="49" fontId="0" fillId="0" borderId="40" xfId="0" applyNumberFormat="1" applyFont="1" applyBorder="1" applyAlignment="1" applyProtection="1">
      <alignment horizontal="left" vertical="center" wrapText="1"/>
      <protection locked="0"/>
    </xf>
    <xf numFmtId="49" fontId="0" fillId="0" borderId="41" xfId="0" applyNumberFormat="1" applyFont="1" applyBorder="1" applyAlignment="1" applyProtection="1">
      <alignment horizontal="left" vertical="center" wrapText="1"/>
      <protection locked="0"/>
    </xf>
    <xf numFmtId="49" fontId="0" fillId="0" borderId="42" xfId="0" applyNumberFormat="1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17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43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0" xfId="0" applyNumberFormat="1" applyFont="1" applyBorder="1" applyAlignment="1" applyProtection="1">
      <alignment horizontal="left" vertical="center" shrinkToFit="1"/>
      <protection locked="0"/>
    </xf>
    <xf numFmtId="0" fontId="7" fillId="21" borderId="51" xfId="0" applyFont="1" applyFill="1" applyBorder="1" applyAlignment="1">
      <alignment horizontal="center" vertical="center"/>
    </xf>
    <xf numFmtId="0" fontId="7" fillId="21" borderId="52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vertical="center" shrinkToFit="1"/>
      <protection locked="0"/>
    </xf>
    <xf numFmtId="49" fontId="5" fillId="0" borderId="54" xfId="0" applyNumberFormat="1" applyFont="1" applyBorder="1" applyAlignment="1" applyProtection="1">
      <alignment vertical="center" shrinkToFit="1"/>
      <protection locked="0"/>
    </xf>
    <xf numFmtId="0" fontId="7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4" xfId="0" applyFont="1" applyBorder="1" applyAlignment="1">
      <alignment horizontal="distributed" vertical="center" shrinkToFit="1"/>
    </xf>
    <xf numFmtId="0" fontId="0" fillId="0" borderId="58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 shrinkToFit="1"/>
    </xf>
    <xf numFmtId="0" fontId="11" fillId="0" borderId="58" xfId="0" applyFont="1" applyBorder="1" applyAlignment="1">
      <alignment vertical="center" shrinkToFit="1"/>
    </xf>
    <xf numFmtId="49" fontId="11" fillId="0" borderId="53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61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left" vertical="center"/>
    </xf>
    <xf numFmtId="0" fontId="11" fillId="0" borderId="44" xfId="0" applyNumberFormat="1" applyFont="1" applyBorder="1" applyAlignment="1">
      <alignment horizontal="left" vertical="center"/>
    </xf>
    <xf numFmtId="0" fontId="11" fillId="0" borderId="45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46" xfId="0" applyNumberFormat="1" applyFont="1" applyBorder="1" applyAlignment="1">
      <alignment vertical="center" shrinkToFit="1"/>
    </xf>
    <xf numFmtId="49" fontId="11" fillId="0" borderId="66" xfId="0" applyNumberFormat="1" applyFont="1" applyBorder="1" applyAlignment="1">
      <alignment vertical="center" shrinkToFit="1"/>
    </xf>
    <xf numFmtId="0" fontId="11" fillId="0" borderId="66" xfId="0" applyNumberFormat="1" applyFont="1" applyBorder="1" applyAlignment="1">
      <alignment vertical="center" shrinkToFit="1"/>
    </xf>
    <xf numFmtId="0" fontId="11" fillId="0" borderId="67" xfId="0" applyNumberFormat="1" applyFont="1" applyBorder="1" applyAlignment="1">
      <alignment vertical="center" shrinkToFit="1"/>
    </xf>
    <xf numFmtId="49" fontId="11" fillId="0" borderId="68" xfId="0" applyNumberFormat="1" applyFont="1" applyBorder="1" applyAlignment="1">
      <alignment vertical="center" wrapText="1"/>
    </xf>
    <xf numFmtId="0" fontId="11" fillId="0" borderId="52" xfId="0" applyNumberFormat="1" applyFont="1" applyBorder="1" applyAlignment="1">
      <alignment vertical="center" wrapText="1"/>
    </xf>
    <xf numFmtId="0" fontId="11" fillId="0" borderId="69" xfId="0" applyNumberFormat="1" applyFont="1" applyBorder="1" applyAlignment="1">
      <alignment vertical="center" wrapText="1"/>
    </xf>
    <xf numFmtId="0" fontId="11" fillId="0" borderId="70" xfId="0" applyNumberFormat="1" applyFont="1" applyBorder="1" applyAlignment="1" applyProtection="1">
      <alignment horizontal="center" vertical="center"/>
      <protection/>
    </xf>
    <xf numFmtId="0" fontId="11" fillId="0" borderId="71" xfId="0" applyNumberFormat="1" applyFont="1" applyBorder="1" applyAlignment="1" applyProtection="1">
      <alignment horizontal="center" vertical="center"/>
      <protection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0" fontId="3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3;&#36796;&#26360;&#36865;&#12426;&#20808;&#12513;&#12540;&#12523;&#12450;&#12489;&#12524;&#12473;tousoujbl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29.125" style="3" customWidth="1"/>
    <col min="9" max="9" width="1.37890625" style="3" customWidth="1"/>
    <col min="10" max="10" width="38.125" style="3" customWidth="1"/>
    <col min="11" max="11" width="10.25390625" style="3" customWidth="1"/>
    <col min="12" max="12" width="94.00390625" style="3" customWidth="1"/>
    <col min="13" max="16384" width="9.00390625" style="3" customWidth="1"/>
  </cols>
  <sheetData>
    <row r="1" spans="2:11" s="1" customFormat="1" ht="19.5" customHeight="1">
      <c r="B1" s="75" t="s">
        <v>40</v>
      </c>
      <c r="C1" s="75"/>
      <c r="D1" s="75"/>
      <c r="E1" s="75"/>
      <c r="F1" s="75"/>
      <c r="G1" s="75"/>
      <c r="H1" s="75"/>
      <c r="J1" s="59" t="s">
        <v>33</v>
      </c>
      <c r="K1" s="59"/>
    </row>
    <row r="2" spans="2:8" s="2" customFormat="1" ht="12.75" customHeight="1">
      <c r="B2" s="79"/>
      <c r="C2" s="79"/>
      <c r="D2" s="79"/>
      <c r="E2" s="79"/>
      <c r="F2" s="79"/>
      <c r="G2" s="79"/>
      <c r="H2" s="79"/>
    </row>
    <row r="3" spans="2:12" s="1" customFormat="1" ht="19.5" customHeight="1" thickBot="1">
      <c r="B3" s="13"/>
      <c r="C3" s="80" t="s">
        <v>15</v>
      </c>
      <c r="D3" s="80"/>
      <c r="E3" s="80"/>
      <c r="F3" s="81"/>
      <c r="G3" s="81"/>
      <c r="H3" s="81"/>
      <c r="J3" s="59" t="s">
        <v>41</v>
      </c>
      <c r="K3" s="59"/>
      <c r="L3" s="59"/>
    </row>
    <row r="4" spans="2:8" s="1" customFormat="1" ht="9" customHeight="1" thickBot="1" thickTop="1">
      <c r="B4" s="12"/>
      <c r="C4" s="12"/>
      <c r="D4" s="12"/>
      <c r="E4" s="12"/>
      <c r="F4" s="12"/>
      <c r="G4" s="12"/>
      <c r="H4" s="12"/>
    </row>
    <row r="5" spans="2:12" ht="17.25" customHeight="1" thickBot="1">
      <c r="B5" s="82" t="s">
        <v>8</v>
      </c>
      <c r="C5" s="83"/>
      <c r="D5" s="83"/>
      <c r="E5" s="83"/>
      <c r="F5" s="83"/>
      <c r="G5" s="83"/>
      <c r="H5" s="83"/>
      <c r="J5" s="57" t="s">
        <v>39</v>
      </c>
      <c r="K5" s="58"/>
      <c r="L5" s="56" t="s">
        <v>38</v>
      </c>
    </row>
    <row r="6" spans="2:8" ht="12.75" customHeight="1">
      <c r="B6" s="88" t="s">
        <v>6</v>
      </c>
      <c r="C6" s="89"/>
      <c r="D6" s="90"/>
      <c r="E6" s="28" t="s">
        <v>0</v>
      </c>
      <c r="F6" s="76" t="s">
        <v>5</v>
      </c>
      <c r="G6" s="76"/>
      <c r="H6" s="28" t="s">
        <v>3</v>
      </c>
    </row>
    <row r="7" spans="2:12" s="5" customFormat="1" ht="19.5" customHeight="1">
      <c r="B7" s="4" t="s">
        <v>11</v>
      </c>
      <c r="C7" s="64" t="s">
        <v>1</v>
      </c>
      <c r="D7" s="65"/>
      <c r="E7" s="29"/>
      <c r="F7" s="77"/>
      <c r="G7" s="78"/>
      <c r="H7" s="15"/>
      <c r="J7" s="122" t="s">
        <v>36</v>
      </c>
      <c r="K7" s="122"/>
      <c r="L7" s="122"/>
    </row>
    <row r="8" spans="2:12" s="5" customFormat="1" ht="19.5" customHeight="1">
      <c r="B8" s="4" t="s">
        <v>12</v>
      </c>
      <c r="C8" s="64" t="s">
        <v>2</v>
      </c>
      <c r="D8" s="65"/>
      <c r="E8" s="15"/>
      <c r="F8" s="77"/>
      <c r="G8" s="78"/>
      <c r="H8" s="15"/>
      <c r="J8" s="122" t="s">
        <v>35</v>
      </c>
      <c r="K8" s="122"/>
      <c r="L8" s="122"/>
    </row>
    <row r="9" spans="2:11" s="5" customFormat="1" ht="19.5" customHeight="1" thickBot="1">
      <c r="B9" s="4" t="s">
        <v>12</v>
      </c>
      <c r="C9" s="64" t="s">
        <v>13</v>
      </c>
      <c r="D9" s="65"/>
      <c r="E9" s="15"/>
      <c r="F9" s="77"/>
      <c r="G9" s="78"/>
      <c r="H9" s="15"/>
      <c r="J9" s="60" t="s">
        <v>34</v>
      </c>
      <c r="K9" s="60"/>
    </row>
    <row r="10" spans="2:12" s="5" customFormat="1" ht="19.5" customHeight="1">
      <c r="B10" s="4" t="s">
        <v>12</v>
      </c>
      <c r="C10" s="64" t="s">
        <v>13</v>
      </c>
      <c r="D10" s="65"/>
      <c r="E10" s="15"/>
      <c r="F10" s="77"/>
      <c r="G10" s="78"/>
      <c r="H10" s="15"/>
      <c r="J10" s="66" t="s">
        <v>37</v>
      </c>
      <c r="K10" s="67"/>
      <c r="L10" s="68"/>
    </row>
    <row r="11" spans="2:12" s="5" customFormat="1" ht="19.5" customHeight="1">
      <c r="B11" s="4" t="s">
        <v>12</v>
      </c>
      <c r="C11" s="64" t="s">
        <v>14</v>
      </c>
      <c r="D11" s="65"/>
      <c r="E11" s="15"/>
      <c r="F11" s="77"/>
      <c r="G11" s="78"/>
      <c r="H11" s="15"/>
      <c r="J11" s="69"/>
      <c r="K11" s="70"/>
      <c r="L11" s="71"/>
    </row>
    <row r="12" spans="2:12" s="5" customFormat="1" ht="19.5" customHeight="1">
      <c r="B12" s="9" t="s">
        <v>12</v>
      </c>
      <c r="C12" s="91" t="s">
        <v>32</v>
      </c>
      <c r="D12" s="92"/>
      <c r="E12" s="16"/>
      <c r="F12" s="86"/>
      <c r="G12" s="87"/>
      <c r="H12" s="16"/>
      <c r="J12" s="69"/>
      <c r="K12" s="70"/>
      <c r="L12" s="71"/>
    </row>
    <row r="13" spans="2:12" s="5" customFormat="1" ht="8.25" customHeight="1">
      <c r="B13" s="42"/>
      <c r="C13" s="43"/>
      <c r="D13" s="43"/>
      <c r="E13" s="44"/>
      <c r="F13" s="45"/>
      <c r="G13" s="45"/>
      <c r="H13" s="44"/>
      <c r="J13" s="69"/>
      <c r="K13" s="70"/>
      <c r="L13" s="71"/>
    </row>
    <row r="14" spans="2:12" s="47" customFormat="1" ht="14.25" customHeight="1">
      <c r="B14" s="7" t="s">
        <v>9</v>
      </c>
      <c r="C14" s="7"/>
      <c r="D14" s="7"/>
      <c r="E14" s="7"/>
      <c r="F14" s="7"/>
      <c r="G14" s="46"/>
      <c r="H14" s="46"/>
      <c r="J14" s="69"/>
      <c r="K14" s="70"/>
      <c r="L14" s="71"/>
    </row>
    <row r="15" spans="2:12" s="47" customFormat="1" ht="14.25" customHeight="1" thickBot="1">
      <c r="B15" s="46"/>
      <c r="C15" s="93" t="s">
        <v>10</v>
      </c>
      <c r="D15" s="93"/>
      <c r="E15" s="93"/>
      <c r="F15" s="93"/>
      <c r="G15" s="93"/>
      <c r="H15" s="93"/>
      <c r="J15" s="69"/>
      <c r="K15" s="70"/>
      <c r="L15" s="71"/>
    </row>
    <row r="16" spans="2:23" s="49" customFormat="1" ht="36.75" customHeight="1" thickBot="1">
      <c r="B16" s="61"/>
      <c r="C16" s="62"/>
      <c r="D16" s="62"/>
      <c r="E16" s="62"/>
      <c r="F16" s="62"/>
      <c r="G16" s="62"/>
      <c r="H16" s="63"/>
      <c r="I16" s="48"/>
      <c r="J16" s="69"/>
      <c r="K16" s="70"/>
      <c r="L16" s="71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12" s="5" customFormat="1" ht="7.5" customHeight="1">
      <c r="B17" s="14"/>
      <c r="C17" s="14"/>
      <c r="D17" s="14"/>
      <c r="E17" s="14"/>
      <c r="F17" s="14"/>
      <c r="G17" s="14"/>
      <c r="H17" s="14"/>
      <c r="J17" s="69"/>
      <c r="K17" s="70"/>
      <c r="L17" s="71"/>
    </row>
    <row r="18" spans="2:12" ht="21.75" customHeight="1">
      <c r="B18" s="84" t="s">
        <v>7</v>
      </c>
      <c r="C18" s="85"/>
      <c r="D18" s="85"/>
      <c r="E18" s="85"/>
      <c r="F18" s="85"/>
      <c r="G18" s="85"/>
      <c r="H18" s="85"/>
      <c r="J18" s="69"/>
      <c r="K18" s="70"/>
      <c r="L18" s="71"/>
    </row>
    <row r="19" spans="2:12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  <c r="J19" s="69"/>
      <c r="K19" s="70"/>
      <c r="L19" s="71"/>
    </row>
    <row r="20" spans="2:12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  <c r="J20" s="69"/>
      <c r="K20" s="70"/>
      <c r="L20" s="71"/>
    </row>
    <row r="21" spans="2:12" ht="22.5" customHeight="1">
      <c r="B21" s="10">
        <f>IF(E21="","",2)</f>
      </c>
      <c r="C21" s="52"/>
      <c r="D21" s="52"/>
      <c r="E21" s="52"/>
      <c r="F21" s="52"/>
      <c r="G21" s="52"/>
      <c r="H21" s="53"/>
      <c r="J21" s="69"/>
      <c r="K21" s="70"/>
      <c r="L21" s="71"/>
    </row>
    <row r="22" spans="2:12" ht="22.5" customHeight="1">
      <c r="B22" s="10">
        <f>IF(E22="","",3)</f>
      </c>
      <c r="C22" s="52"/>
      <c r="D22" s="52"/>
      <c r="E22" s="52"/>
      <c r="F22" s="52"/>
      <c r="G22" s="52"/>
      <c r="H22" s="53"/>
      <c r="J22" s="69"/>
      <c r="K22" s="70"/>
      <c r="L22" s="71"/>
    </row>
    <row r="23" spans="2:12" ht="22.5" customHeight="1">
      <c r="B23" s="10">
        <f>IF(E23="","",4)</f>
      </c>
      <c r="C23" s="52"/>
      <c r="D23" s="52"/>
      <c r="E23" s="52"/>
      <c r="F23" s="52"/>
      <c r="G23" s="52"/>
      <c r="H23" s="53"/>
      <c r="J23" s="69"/>
      <c r="K23" s="70"/>
      <c r="L23" s="71"/>
    </row>
    <row r="24" spans="2:12" ht="22.5" customHeight="1">
      <c r="B24" s="10">
        <f>IF(E24="","",5)</f>
      </c>
      <c r="C24" s="52"/>
      <c r="D24" s="52"/>
      <c r="E24" s="52"/>
      <c r="F24" s="52"/>
      <c r="G24" s="52"/>
      <c r="H24" s="53"/>
      <c r="J24" s="69"/>
      <c r="K24" s="70"/>
      <c r="L24" s="71"/>
    </row>
    <row r="25" spans="2:12" ht="22.5" customHeight="1">
      <c r="B25" s="10">
        <f>IF(E25="","",6)</f>
      </c>
      <c r="C25" s="52"/>
      <c r="D25" s="52"/>
      <c r="E25" s="52"/>
      <c r="F25" s="52"/>
      <c r="G25" s="52"/>
      <c r="H25" s="53"/>
      <c r="J25" s="69"/>
      <c r="K25" s="70"/>
      <c r="L25" s="71"/>
    </row>
    <row r="26" spans="2:12" ht="22.5" customHeight="1">
      <c r="B26" s="10">
        <f>IF(E26="","",7)</f>
      </c>
      <c r="C26" s="52"/>
      <c r="D26" s="52"/>
      <c r="E26" s="52"/>
      <c r="F26" s="52"/>
      <c r="G26" s="52"/>
      <c r="H26" s="53"/>
      <c r="J26" s="69"/>
      <c r="K26" s="70"/>
      <c r="L26" s="71"/>
    </row>
    <row r="27" spans="2:12" ht="22.5" customHeight="1">
      <c r="B27" s="10">
        <f>IF(E27="","",8)</f>
      </c>
      <c r="C27" s="52"/>
      <c r="D27" s="52"/>
      <c r="E27" s="52"/>
      <c r="F27" s="52"/>
      <c r="G27" s="52"/>
      <c r="H27" s="53"/>
      <c r="J27" s="69"/>
      <c r="K27" s="70"/>
      <c r="L27" s="71"/>
    </row>
    <row r="28" spans="2:12" ht="22.5" customHeight="1">
      <c r="B28" s="10">
        <f>IF(E28="","",9)</f>
      </c>
      <c r="C28" s="52"/>
      <c r="D28" s="52"/>
      <c r="E28" s="52"/>
      <c r="F28" s="52"/>
      <c r="G28" s="52"/>
      <c r="H28" s="53"/>
      <c r="J28" s="69"/>
      <c r="K28" s="70"/>
      <c r="L28" s="71"/>
    </row>
    <row r="29" spans="2:12" ht="22.5" customHeight="1">
      <c r="B29" s="10">
        <f>IF(E29="","",10)</f>
      </c>
      <c r="C29" s="52"/>
      <c r="D29" s="52"/>
      <c r="E29" s="52"/>
      <c r="F29" s="52"/>
      <c r="G29" s="52"/>
      <c r="H29" s="53"/>
      <c r="J29" s="69"/>
      <c r="K29" s="70"/>
      <c r="L29" s="71"/>
    </row>
    <row r="30" spans="2:12" ht="22.5" customHeight="1">
      <c r="B30" s="10">
        <f>IF(E30="","",11)</f>
      </c>
      <c r="C30" s="52"/>
      <c r="D30" s="52"/>
      <c r="E30" s="52"/>
      <c r="F30" s="52"/>
      <c r="G30" s="52"/>
      <c r="H30" s="53"/>
      <c r="J30" s="69"/>
      <c r="K30" s="70"/>
      <c r="L30" s="71"/>
    </row>
    <row r="31" spans="2:12" ht="22.5" customHeight="1">
      <c r="B31" s="10">
        <f>IF(E31="","",12)</f>
      </c>
      <c r="C31" s="52"/>
      <c r="D31" s="52"/>
      <c r="E31" s="52"/>
      <c r="F31" s="52"/>
      <c r="G31" s="52"/>
      <c r="H31" s="53"/>
      <c r="J31" s="69"/>
      <c r="K31" s="70"/>
      <c r="L31" s="71"/>
    </row>
    <row r="32" spans="2:12" ht="22.5" customHeight="1">
      <c r="B32" s="10">
        <f>IF(E32="","",13)</f>
      </c>
      <c r="C32" s="52"/>
      <c r="D32" s="52"/>
      <c r="E32" s="52"/>
      <c r="F32" s="52"/>
      <c r="G32" s="52"/>
      <c r="H32" s="53"/>
      <c r="J32" s="69"/>
      <c r="K32" s="70"/>
      <c r="L32" s="71"/>
    </row>
    <row r="33" spans="2:12" ht="22.5" customHeight="1">
      <c r="B33" s="10">
        <f>IF(E33="","",14)</f>
      </c>
      <c r="C33" s="52"/>
      <c r="D33" s="52"/>
      <c r="E33" s="52"/>
      <c r="F33" s="52"/>
      <c r="G33" s="52"/>
      <c r="H33" s="53"/>
      <c r="J33" s="69"/>
      <c r="K33" s="70"/>
      <c r="L33" s="71"/>
    </row>
    <row r="34" spans="2:12" ht="22.5" customHeight="1">
      <c r="B34" s="10">
        <f>IF(E34="","",15)</f>
      </c>
      <c r="C34" s="52"/>
      <c r="D34" s="52"/>
      <c r="E34" s="52"/>
      <c r="F34" s="52"/>
      <c r="G34" s="52"/>
      <c r="H34" s="53"/>
      <c r="J34" s="69"/>
      <c r="K34" s="70"/>
      <c r="L34" s="71"/>
    </row>
    <row r="35" spans="2:12" ht="22.5" customHeight="1">
      <c r="B35" s="10">
        <f>IF(E35="","",16)</f>
      </c>
      <c r="C35" s="52"/>
      <c r="D35" s="52"/>
      <c r="E35" s="52"/>
      <c r="F35" s="52"/>
      <c r="G35" s="52"/>
      <c r="H35" s="53"/>
      <c r="J35" s="69"/>
      <c r="K35" s="70"/>
      <c r="L35" s="71"/>
    </row>
    <row r="36" spans="2:12" ht="22.5" customHeight="1">
      <c r="B36" s="10">
        <f>IF(E36="","",17)</f>
      </c>
      <c r="C36" s="52"/>
      <c r="D36" s="52"/>
      <c r="E36" s="52"/>
      <c r="F36" s="52"/>
      <c r="G36" s="52"/>
      <c r="H36" s="53"/>
      <c r="J36" s="69"/>
      <c r="K36" s="70"/>
      <c r="L36" s="71"/>
    </row>
    <row r="37" spans="2:12" ht="22.5" customHeight="1">
      <c r="B37" s="10">
        <f>IF(E37="","",18)</f>
      </c>
      <c r="C37" s="52"/>
      <c r="D37" s="52"/>
      <c r="E37" s="52"/>
      <c r="F37" s="52"/>
      <c r="G37" s="52"/>
      <c r="H37" s="53"/>
      <c r="J37" s="69"/>
      <c r="K37" s="70"/>
      <c r="L37" s="71"/>
    </row>
    <row r="38" spans="2:12" ht="22.5" customHeight="1" thickBot="1">
      <c r="B38" s="10">
        <f>IF(E38="","",19)</f>
      </c>
      <c r="C38" s="52"/>
      <c r="D38" s="52"/>
      <c r="E38" s="52"/>
      <c r="F38" s="52"/>
      <c r="G38" s="52"/>
      <c r="H38" s="53"/>
      <c r="J38" s="72"/>
      <c r="K38" s="73"/>
      <c r="L38" s="74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8">
    <mergeCell ref="C7:D7"/>
    <mergeCell ref="C8:D8"/>
    <mergeCell ref="C15:H15"/>
    <mergeCell ref="C3:E3"/>
    <mergeCell ref="F3:H3"/>
    <mergeCell ref="B5:H5"/>
    <mergeCell ref="B18:H18"/>
    <mergeCell ref="F12:G12"/>
    <mergeCell ref="F11:G11"/>
    <mergeCell ref="B6:D6"/>
    <mergeCell ref="C12:D12"/>
    <mergeCell ref="C9:D9"/>
    <mergeCell ref="C10:D10"/>
    <mergeCell ref="B16:H16"/>
    <mergeCell ref="C11:D11"/>
    <mergeCell ref="J10:L38"/>
    <mergeCell ref="B1:H1"/>
    <mergeCell ref="F6:G6"/>
    <mergeCell ref="F7:G7"/>
    <mergeCell ref="F10:G10"/>
    <mergeCell ref="F8:G8"/>
    <mergeCell ref="F9:G9"/>
    <mergeCell ref="B2:H2"/>
    <mergeCell ref="J1:K1"/>
    <mergeCell ref="J9:K9"/>
    <mergeCell ref="J8:L8"/>
    <mergeCell ref="J7:L7"/>
    <mergeCell ref="J3:L3"/>
  </mergeCells>
  <dataValidations count="2">
    <dataValidation allowBlank="1" showInputMessage="1" showErrorMessage="1" imeMode="on" sqref="B16 D20:H39 E7:G13 F3:H3"/>
    <dataValidation allowBlank="1" showInputMessage="1" showErrorMessage="1" imeMode="off" sqref="H7:H13"/>
  </dataValidations>
  <hyperlinks>
    <hyperlink ref="J9" r:id="rId1" display="申込書送り先メールアドレスtousoujbl@yahoo.co.jp"/>
  </hyperlink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4.25" thickBot="1"/>
    <row r="2" spans="2:9" ht="17.25">
      <c r="B2" s="17"/>
      <c r="C2" s="106">
        <f>'参加申込書'!F3</f>
        <v>0</v>
      </c>
      <c r="D2" s="107"/>
      <c r="E2" s="107"/>
      <c r="F2" s="107"/>
      <c r="G2" s="107"/>
      <c r="H2" s="107"/>
      <c r="I2" s="108"/>
    </row>
    <row r="3" spans="2:9" ht="13.5">
      <c r="B3" s="31"/>
      <c r="C3" s="32" t="s">
        <v>16</v>
      </c>
      <c r="D3" s="109">
        <f>'参加申込書'!F7</f>
        <v>0</v>
      </c>
      <c r="E3" s="110"/>
      <c r="F3" s="110"/>
      <c r="G3" s="110"/>
      <c r="H3" s="110"/>
      <c r="I3" s="111"/>
    </row>
    <row r="4" spans="2:9" ht="13.5">
      <c r="B4" s="31"/>
      <c r="C4" s="32" t="s">
        <v>17</v>
      </c>
      <c r="D4" s="112">
        <f>'参加申込書'!H7</f>
        <v>0</v>
      </c>
      <c r="E4" s="113"/>
      <c r="F4" s="113"/>
      <c r="G4" s="113"/>
      <c r="H4" s="113"/>
      <c r="I4" s="114"/>
    </row>
    <row r="5" spans="2:9" ht="34.5" customHeight="1">
      <c r="B5" s="115">
        <f>'参加申込書'!B16</f>
        <v>0</v>
      </c>
      <c r="C5" s="116"/>
      <c r="D5" s="116"/>
      <c r="E5" s="116"/>
      <c r="F5" s="116"/>
      <c r="G5" s="116"/>
      <c r="H5" s="116"/>
      <c r="I5" s="117"/>
    </row>
    <row r="6" spans="2:9" ht="13.5">
      <c r="B6" s="18" t="s">
        <v>18</v>
      </c>
      <c r="C6" s="19"/>
      <c r="D6" s="100">
        <f>'参加申込書'!E7</f>
        <v>0</v>
      </c>
      <c r="E6" s="101"/>
      <c r="F6" s="20" t="s">
        <v>19</v>
      </c>
      <c r="G6" s="19"/>
      <c r="H6" s="100">
        <f>'参加申込書'!E8</f>
        <v>0</v>
      </c>
      <c r="I6" s="102"/>
    </row>
    <row r="7" spans="2:9" ht="13.5">
      <c r="B7" s="21" t="s">
        <v>20</v>
      </c>
      <c r="C7" s="22"/>
      <c r="D7" s="103">
        <f>'参加申込書'!E9</f>
        <v>0</v>
      </c>
      <c r="E7" s="104"/>
      <c r="F7" s="23" t="s">
        <v>20</v>
      </c>
      <c r="G7" s="22"/>
      <c r="H7" s="103">
        <f>'参加申込書'!E10</f>
        <v>0</v>
      </c>
      <c r="I7" s="105"/>
    </row>
    <row r="8" spans="2:9" ht="13.5">
      <c r="B8" s="94" t="s">
        <v>21</v>
      </c>
      <c r="C8" s="95"/>
      <c r="D8" s="96">
        <f>'参加申込書'!E11</f>
        <v>0</v>
      </c>
      <c r="E8" s="97"/>
      <c r="F8" s="98" t="s">
        <v>22</v>
      </c>
      <c r="G8" s="95"/>
      <c r="H8" s="96">
        <f>'参加申込書'!E12</f>
        <v>0</v>
      </c>
      <c r="I8" s="99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3.5">
      <c r="B10" s="30">
        <f>'参加申込書'!D20</f>
        <v>10</v>
      </c>
      <c r="C10" s="120">
        <f>'参加申込書'!E20</f>
        <v>0</v>
      </c>
      <c r="D10" s="121"/>
      <c r="E10" s="35">
        <f>'参加申込書'!G20</f>
        <v>0</v>
      </c>
      <c r="F10" s="36">
        <f>'参加申込書'!D30</f>
        <v>0</v>
      </c>
      <c r="G10" s="120">
        <f>'参加申込書'!E30</f>
        <v>0</v>
      </c>
      <c r="H10" s="121"/>
      <c r="I10" s="37">
        <f>'参加申込書'!G30</f>
        <v>0</v>
      </c>
    </row>
    <row r="11" spans="2:9" ht="13.5">
      <c r="B11" s="30">
        <f>'参加申込書'!D21</f>
        <v>0</v>
      </c>
      <c r="C11" s="120">
        <f>'参加申込書'!E21</f>
        <v>0</v>
      </c>
      <c r="D11" s="121"/>
      <c r="E11" s="35">
        <f>'参加申込書'!G21</f>
        <v>0</v>
      </c>
      <c r="F11" s="36">
        <f>'参加申込書'!D31</f>
        <v>0</v>
      </c>
      <c r="G11" s="120">
        <f>'参加申込書'!E31</f>
        <v>0</v>
      </c>
      <c r="H11" s="121"/>
      <c r="I11" s="37">
        <f>'参加申込書'!G31</f>
        <v>0</v>
      </c>
    </row>
    <row r="12" spans="2:9" ht="13.5">
      <c r="B12" s="30">
        <f>'参加申込書'!D22</f>
        <v>0</v>
      </c>
      <c r="C12" s="120">
        <f>'参加申込書'!E22</f>
        <v>0</v>
      </c>
      <c r="D12" s="121"/>
      <c r="E12" s="35">
        <f>'参加申込書'!G22</f>
        <v>0</v>
      </c>
      <c r="F12" s="36">
        <f>'参加申込書'!D32</f>
        <v>0</v>
      </c>
      <c r="G12" s="120">
        <f>'参加申込書'!E32</f>
        <v>0</v>
      </c>
      <c r="H12" s="121"/>
      <c r="I12" s="37">
        <f>'参加申込書'!G32</f>
        <v>0</v>
      </c>
    </row>
    <row r="13" spans="2:9" ht="13.5">
      <c r="B13" s="30">
        <f>'参加申込書'!D23</f>
        <v>0</v>
      </c>
      <c r="C13" s="120">
        <f>'参加申込書'!E23</f>
        <v>0</v>
      </c>
      <c r="D13" s="121"/>
      <c r="E13" s="35">
        <f>'参加申込書'!G23</f>
        <v>0</v>
      </c>
      <c r="F13" s="36">
        <f>'参加申込書'!D33</f>
        <v>0</v>
      </c>
      <c r="G13" s="120">
        <f>'参加申込書'!E33</f>
        <v>0</v>
      </c>
      <c r="H13" s="121"/>
      <c r="I13" s="37">
        <f>'参加申込書'!G33</f>
        <v>0</v>
      </c>
    </row>
    <row r="14" spans="2:9" ht="13.5">
      <c r="B14" s="30">
        <f>'参加申込書'!D24</f>
        <v>0</v>
      </c>
      <c r="C14" s="120">
        <f>'参加申込書'!E24</f>
        <v>0</v>
      </c>
      <c r="D14" s="121"/>
      <c r="E14" s="35">
        <f>'参加申込書'!G24</f>
        <v>0</v>
      </c>
      <c r="F14" s="36">
        <f>'参加申込書'!D34</f>
        <v>0</v>
      </c>
      <c r="G14" s="120">
        <f>'参加申込書'!E34</f>
        <v>0</v>
      </c>
      <c r="H14" s="121"/>
      <c r="I14" s="37">
        <f>'参加申込書'!G34</f>
        <v>0</v>
      </c>
    </row>
    <row r="15" spans="2:9" ht="13.5">
      <c r="B15" s="30">
        <f>'参加申込書'!D25</f>
        <v>0</v>
      </c>
      <c r="C15" s="120">
        <f>'参加申込書'!E25</f>
        <v>0</v>
      </c>
      <c r="D15" s="121"/>
      <c r="E15" s="35">
        <f>'参加申込書'!G25</f>
        <v>0</v>
      </c>
      <c r="F15" s="36">
        <f>'参加申込書'!D35</f>
        <v>0</v>
      </c>
      <c r="G15" s="120">
        <f>'参加申込書'!E35</f>
        <v>0</v>
      </c>
      <c r="H15" s="121"/>
      <c r="I15" s="37">
        <f>'参加申込書'!G35</f>
        <v>0</v>
      </c>
    </row>
    <row r="16" spans="2:9" ht="13.5">
      <c r="B16" s="30">
        <f>'参加申込書'!D26</f>
        <v>0</v>
      </c>
      <c r="C16" s="120">
        <f>'参加申込書'!E26</f>
        <v>0</v>
      </c>
      <c r="D16" s="121"/>
      <c r="E16" s="35">
        <f>'参加申込書'!G26</f>
        <v>0</v>
      </c>
      <c r="F16" s="36">
        <f>'参加申込書'!D36</f>
        <v>0</v>
      </c>
      <c r="G16" s="120">
        <f>'参加申込書'!E36</f>
        <v>0</v>
      </c>
      <c r="H16" s="121"/>
      <c r="I16" s="37">
        <f>'参加申込書'!G36</f>
        <v>0</v>
      </c>
    </row>
    <row r="17" spans="2:9" ht="13.5">
      <c r="B17" s="30">
        <f>'参加申込書'!D27</f>
        <v>0</v>
      </c>
      <c r="C17" s="120">
        <f>'参加申込書'!E27</f>
        <v>0</v>
      </c>
      <c r="D17" s="121"/>
      <c r="E17" s="35">
        <f>'参加申込書'!G27</f>
        <v>0</v>
      </c>
      <c r="F17" s="36">
        <f>'参加申込書'!D37</f>
        <v>0</v>
      </c>
      <c r="G17" s="120">
        <f>'参加申込書'!E37</f>
        <v>0</v>
      </c>
      <c r="H17" s="121"/>
      <c r="I17" s="37">
        <f>'参加申込書'!G37</f>
        <v>0</v>
      </c>
    </row>
    <row r="18" spans="2:9" ht="13.5">
      <c r="B18" s="30">
        <f>'参加申込書'!D28</f>
        <v>0</v>
      </c>
      <c r="C18" s="120">
        <f>'参加申込書'!E28</f>
        <v>0</v>
      </c>
      <c r="D18" s="121"/>
      <c r="E18" s="35">
        <f>'参加申込書'!G28</f>
        <v>0</v>
      </c>
      <c r="F18" s="36">
        <f>'参加申込書'!D38</f>
        <v>0</v>
      </c>
      <c r="G18" s="120">
        <f>'参加申込書'!E38</f>
        <v>0</v>
      </c>
      <c r="H18" s="121"/>
      <c r="I18" s="37">
        <f>'参加申込書'!G38</f>
        <v>0</v>
      </c>
    </row>
    <row r="19" spans="2:9" ht="14.25" thickBot="1">
      <c r="B19" s="38">
        <f>'参加申込書'!D29</f>
        <v>0</v>
      </c>
      <c r="C19" s="118">
        <f>'参加申込書'!E29</f>
        <v>0</v>
      </c>
      <c r="D19" s="119"/>
      <c r="E19" s="39">
        <f>'参加申込書'!G29</f>
        <v>0</v>
      </c>
      <c r="F19" s="40">
        <f>'参加申込書'!D39</f>
        <v>0</v>
      </c>
      <c r="G19" s="118">
        <f>'参加申込書'!E39</f>
        <v>0</v>
      </c>
      <c r="H19" s="119"/>
      <c r="I19" s="41">
        <f>'参加申込書'!G39</f>
        <v>0</v>
      </c>
    </row>
  </sheetData>
  <sheetProtection/>
  <mergeCells count="32">
    <mergeCell ref="C11:D11"/>
    <mergeCell ref="C10:D10"/>
    <mergeCell ref="G11:H11"/>
    <mergeCell ref="G10:H10"/>
    <mergeCell ref="C19:D19"/>
    <mergeCell ref="C18:D18"/>
    <mergeCell ref="C17:D17"/>
    <mergeCell ref="C16:D16"/>
    <mergeCell ref="C15:D15"/>
    <mergeCell ref="C14:D14"/>
    <mergeCell ref="C13:D13"/>
    <mergeCell ref="C12:D12"/>
    <mergeCell ref="G15:H15"/>
    <mergeCell ref="G14:H14"/>
    <mergeCell ref="G13:H13"/>
    <mergeCell ref="G12:H12"/>
    <mergeCell ref="G19:H19"/>
    <mergeCell ref="G18:H18"/>
    <mergeCell ref="G17:H17"/>
    <mergeCell ref="G16:H16"/>
    <mergeCell ref="C2:I2"/>
    <mergeCell ref="D3:I3"/>
    <mergeCell ref="D4:I4"/>
    <mergeCell ref="B5:I5"/>
    <mergeCell ref="D6:E6"/>
    <mergeCell ref="H6:I6"/>
    <mergeCell ref="D7:E7"/>
    <mergeCell ref="H7:I7"/>
    <mergeCell ref="B8:C8"/>
    <mergeCell ref="D8:E8"/>
    <mergeCell ref="F8:G8"/>
    <mergeCell ref="H8:I8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2012-02-16T04:26:01Z</cp:lastPrinted>
  <dcterms:created xsi:type="dcterms:W3CDTF">2002-06-17T23:09:08Z</dcterms:created>
  <dcterms:modified xsi:type="dcterms:W3CDTF">2012-06-27T11:53:12Z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